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1.200\共有data\機能容器事業部\2021ワクチン関連\"/>
    </mc:Choice>
  </mc:AlternateContent>
  <xr:revisionPtr revIDLastSave="0" documentId="8_{B25BFA9A-6F06-4376-B3D6-327C22671A7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ワクチン移送用保冷バッグ　注文書" sheetId="1" r:id="rId1"/>
  </sheets>
  <definedNames>
    <definedName name="_xlnm.Print_Area" localSheetId="0">'ワクチン移送用保冷バッグ　注文書'!$B$1:$O$39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2" i="1"/>
  <c r="N33" i="1"/>
  <c r="N22" i="1"/>
  <c r="L3" i="1"/>
  <c r="L34" i="1" l="1"/>
  <c r="L35" i="1" s="1"/>
  <c r="L36" i="1" s="1"/>
  <c r="E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単位を選択できます。</t>
        </r>
      </text>
    </comment>
    <comment ref="N22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計算式が設定されています。</t>
        </r>
      </text>
    </comment>
    <comment ref="K3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消費税率を変更できます。</t>
        </r>
      </text>
    </comment>
  </commentList>
</comments>
</file>

<file path=xl/sharedStrings.xml><?xml version="1.0" encoding="utf-8"?>
<sst xmlns="http://schemas.openxmlformats.org/spreadsheetml/2006/main" count="79" uniqueCount="66">
  <si>
    <t>ワクチン移送用保冷バッグ　注文書</t>
    <rPh sb="4" eb="7">
      <t>イソウヨウ</t>
    </rPh>
    <rPh sb="7" eb="9">
      <t>ホレイ</t>
    </rPh>
    <rPh sb="13" eb="14">
      <t>チュウ</t>
    </rPh>
    <rPh sb="14" eb="15">
      <t>ブン</t>
    </rPh>
    <phoneticPr fontId="1"/>
  </si>
  <si>
    <t>PURCHASE ORDER
※ご入金後の出荷が条件となります。</t>
    <rPh sb="17" eb="19">
      <t>ニュウキン</t>
    </rPh>
    <rPh sb="19" eb="20">
      <t>ゴ</t>
    </rPh>
    <rPh sb="21" eb="23">
      <t>シュッカ</t>
    </rPh>
    <rPh sb="24" eb="26">
      <t>ジョウケン</t>
    </rPh>
    <phoneticPr fontId="1" alignment="center"/>
  </si>
  <si>
    <t>会社名</t>
    <rPh sb="0" eb="3">
      <t>カイシャメイ</t>
    </rPh>
    <phoneticPr fontId="1" alignment="center"/>
  </si>
  <si>
    <t>注文日：</t>
    <rPh sb="0" eb="2">
      <t>チュウモン</t>
    </rPh>
    <rPh sb="2" eb="3">
      <t>ビ</t>
    </rPh>
    <phoneticPr fontId="1" alignment="center"/>
  </si>
  <si>
    <t>部署</t>
    <rPh sb="0" eb="2">
      <t>ブショ</t>
    </rPh>
    <phoneticPr fontId="1" alignment="center"/>
  </si>
  <si>
    <t>株式会社 スギヤマゲン</t>
    <phoneticPr fontId="1" alignment="center"/>
  </si>
  <si>
    <t>錦糸町オフィス</t>
    <rPh sb="0" eb="3">
      <t>キンシチョウ</t>
    </rPh>
    <phoneticPr fontId="1" alignment="center"/>
  </si>
  <si>
    <t>ご担当者</t>
    <rPh sb="1" eb="4">
      <t>タントウシャ</t>
    </rPh>
    <phoneticPr fontId="1" alignment="center"/>
  </si>
  <si>
    <t>〒130-0012</t>
    <phoneticPr fontId="1" alignment="center"/>
  </si>
  <si>
    <t>TEL</t>
    <phoneticPr fontId="1" alignment="center"/>
  </si>
  <si>
    <t>FAX</t>
    <phoneticPr fontId="1" alignment="center"/>
  </si>
  <si>
    <t>東京都墨田区太平4-23-10</t>
    <rPh sb="0" eb="2">
      <t>トウキョウ</t>
    </rPh>
    <rPh sb="2" eb="3">
      <t>ト</t>
    </rPh>
    <rPh sb="3" eb="6">
      <t>スミダク</t>
    </rPh>
    <rPh sb="6" eb="8">
      <t>タイヘイ</t>
    </rPh>
    <phoneticPr fontId="1" alignment="center"/>
  </si>
  <si>
    <t>住所</t>
    <rPh sb="0" eb="2">
      <t>ジュウショ</t>
    </rPh>
    <phoneticPr fontId="1" alignment="center"/>
  </si>
  <si>
    <t>最終ユーザー</t>
    <rPh sb="0" eb="2">
      <t>サイシュウ</t>
    </rPh>
    <phoneticPr fontId="1" alignment="center"/>
  </si>
  <si>
    <t>納入先</t>
    <rPh sb="0" eb="2">
      <t>ノウニュウ</t>
    </rPh>
    <rPh sb="2" eb="3">
      <t>サキ</t>
    </rPh>
    <phoneticPr fontId="1" alignment="center"/>
  </si>
  <si>
    <t>〒</t>
    <phoneticPr fontId="1" alignment="center"/>
  </si>
  <si>
    <t>TEL：</t>
    <phoneticPr fontId="1" alignment="center"/>
  </si>
  <si>
    <t>03-6658-5282</t>
    <phoneticPr fontId="1" alignment="center"/>
  </si>
  <si>
    <t>FAX：</t>
    <phoneticPr fontId="1" alignment="center"/>
  </si>
  <si>
    <t>03-6658-5283</t>
    <phoneticPr fontId="1" alignment="center"/>
  </si>
  <si>
    <t>ご入金日（ご入金予定日）</t>
    <rPh sb="1" eb="3">
      <t>ニュウキン</t>
    </rPh>
    <rPh sb="3" eb="4">
      <t>ビ</t>
    </rPh>
    <rPh sb="6" eb="8">
      <t>ニュウキン</t>
    </rPh>
    <rPh sb="8" eb="10">
      <t>ヨテイ</t>
    </rPh>
    <rPh sb="10" eb="11">
      <t>ビ</t>
    </rPh>
    <phoneticPr fontId="1" alignment="center"/>
  </si>
  <si>
    <t>振込先：三菱UFJ銀行　春日町支店</t>
    <rPh sb="4" eb="6">
      <t>ミツビシ</t>
    </rPh>
    <rPh sb="9" eb="11">
      <t>ギンコウ</t>
    </rPh>
    <rPh sb="12" eb="15">
      <t>カスガチョウ</t>
    </rPh>
    <rPh sb="15" eb="17">
      <t>シテン</t>
    </rPh>
    <phoneticPr fontId="1" alignment="center"/>
  </si>
  <si>
    <t>お客様口座名義</t>
    <rPh sb="1" eb="3">
      <t>キャクサマ</t>
    </rPh>
    <rPh sb="3" eb="5">
      <t>コウザ</t>
    </rPh>
    <rPh sb="5" eb="7">
      <t>メイギ</t>
    </rPh>
    <phoneticPr fontId="1" alignment="center"/>
  </si>
  <si>
    <t>普通　0428364</t>
    <rPh sb="0" eb="2">
      <t>フツウ</t>
    </rPh>
    <phoneticPr fontId="1" alignment="center"/>
  </si>
  <si>
    <t>合計金額</t>
    <rPh sb="0" eb="2">
      <t>ゴウケイ</t>
    </rPh>
    <rPh sb="2" eb="4">
      <t>キンガク</t>
    </rPh>
    <rPh sb="3" eb="4">
      <t>ゴウキン</t>
    </rPh>
    <phoneticPr fontId="1" alignment="center"/>
  </si>
  <si>
    <t>（税込）</t>
    <rPh sb="1" eb="3">
      <t>ゼイコ</t>
    </rPh>
    <phoneticPr fontId="1" alignment="center"/>
  </si>
  <si>
    <t>恐れ入りますが、振込手数料は貴社にてご負担ください</t>
    <rPh sb="14" eb="16">
      <t>キシャ</t>
    </rPh>
    <phoneticPr fontId="1" alignment="center"/>
  </si>
  <si>
    <t>品番</t>
    <rPh sb="0" eb="2">
      <t>ヒンバン</t>
    </rPh>
    <phoneticPr fontId="1" alignment="center"/>
  </si>
  <si>
    <t>品名</t>
    <rPh sb="0" eb="2">
      <t>ヒンメイ</t>
    </rPh>
    <phoneticPr fontId="1" alignment="center"/>
  </si>
  <si>
    <t>数 量</t>
    <rPh sb="0" eb="3">
      <t>スウリョウ</t>
    </rPh>
    <phoneticPr fontId="1"/>
  </si>
  <si>
    <t>単 価</t>
    <rPh sb="0" eb="3">
      <t>タンカ</t>
    </rPh>
    <phoneticPr fontId="1"/>
  </si>
  <si>
    <t>金 額</t>
    <rPh sb="0" eb="3">
      <t>キンガク</t>
    </rPh>
    <phoneticPr fontId="1"/>
  </si>
  <si>
    <t>SBE-VB28</t>
    <phoneticPr fontId="1" alignment="center"/>
  </si>
  <si>
    <t>保冷バッグVBセット（２-８℃　１２時間）</t>
    <phoneticPr fontId="1" alignment="center"/>
  </si>
  <si>
    <t>セット</t>
  </si>
  <si>
    <t>SBE-VBS</t>
    <phoneticPr fontId="1" alignment="center"/>
  </si>
  <si>
    <t>保冷バッグVBセット（保冷剤なし）</t>
    <phoneticPr fontId="1" alignment="center"/>
  </si>
  <si>
    <t>SBE-VB</t>
    <phoneticPr fontId="1" alignment="center"/>
  </si>
  <si>
    <t>保冷バッグVB</t>
    <phoneticPr fontId="1" alignment="center"/>
  </si>
  <si>
    <t>個</t>
    <rPh sb="0" eb="1">
      <t>コ</t>
    </rPh>
    <phoneticPr fontId="15"/>
  </si>
  <si>
    <t>SBE-VB-C</t>
    <phoneticPr fontId="1" alignment="center"/>
  </si>
  <si>
    <t>アルミ内箱VB</t>
    <phoneticPr fontId="1" alignment="center"/>
  </si>
  <si>
    <t>SBE-VB-VH</t>
    <phoneticPr fontId="1" alignment="center"/>
  </si>
  <si>
    <t>ワクチンホルダーVB</t>
    <phoneticPr fontId="1" alignment="center"/>
  </si>
  <si>
    <t>SBE-VB-VHM</t>
    <phoneticPr fontId="1" alignment="center"/>
  </si>
  <si>
    <t>モデルナ用 ワクチンホルダーVB</t>
    <rPh sb="4" eb="5">
      <t>ヨウ</t>
    </rPh>
    <phoneticPr fontId="1" alignment="center"/>
  </si>
  <si>
    <t>CL-3-480</t>
    <phoneticPr fontId="1" alignment="center"/>
  </si>
  <si>
    <t>Cool LAB 3 (480g)保冷剤  (３℃)</t>
    <rPh sb="17" eb="19">
      <t>ホレイ</t>
    </rPh>
    <rPh sb="19" eb="20">
      <t>ザイ</t>
    </rPh>
    <phoneticPr fontId="1" alignment="center"/>
  </si>
  <si>
    <t>CL-U22-470</t>
    <phoneticPr fontId="1" alignment="center"/>
  </si>
  <si>
    <t>Cool LAB-22(470g)保冷剤  (-22℃)</t>
    <rPh sb="17" eb="19">
      <t>ホレイ</t>
    </rPh>
    <rPh sb="19" eb="20">
      <t>ザイ</t>
    </rPh>
    <phoneticPr fontId="1" alignment="center"/>
  </si>
  <si>
    <t>CBM24NR</t>
    <phoneticPr fontId="1" alignment="center"/>
  </si>
  <si>
    <t>保冷剤凍結用仕切り</t>
    <phoneticPr fontId="1" alignment="center"/>
  </si>
  <si>
    <t>SBE-VB-U</t>
    <phoneticPr fontId="1" alignment="center"/>
  </si>
  <si>
    <t>緩衝材VB</t>
    <phoneticPr fontId="1" alignment="center"/>
  </si>
  <si>
    <t>SBE-VB-NC</t>
  </si>
  <si>
    <t>ノババックス製ワクチン用内箱</t>
  </si>
  <si>
    <t>送料</t>
    <rPh sb="0" eb="2">
      <t>ソウリョウ</t>
    </rPh>
    <phoneticPr fontId="1" alignment="center"/>
  </si>
  <si>
    <t>式</t>
    <rPh sb="0" eb="1">
      <t>シキ</t>
    </rPh>
    <phoneticPr fontId="15"/>
  </si>
  <si>
    <t>小計</t>
    <phoneticPr fontId="1" alignment="center"/>
  </si>
  <si>
    <t>消費税</t>
    <phoneticPr fontId="1" alignment="center"/>
  </si>
  <si>
    <t>合計金額</t>
    <phoneticPr fontId="1" alignment="center"/>
  </si>
  <si>
    <t>御入金完了後、お振込されたことが確認できる明細等をFAXいただけますようお願いいたします。FAX：03-6658-5283</t>
    <rPh sb="0" eb="1">
      <t>オ</t>
    </rPh>
    <rPh sb="1" eb="3">
      <t>ニュウキン</t>
    </rPh>
    <rPh sb="3" eb="5">
      <t>カンリョウ</t>
    </rPh>
    <rPh sb="5" eb="6">
      <t>ゴ</t>
    </rPh>
    <rPh sb="8" eb="10">
      <t>フリコミ</t>
    </rPh>
    <rPh sb="16" eb="18">
      <t>カクニン</t>
    </rPh>
    <rPh sb="21" eb="23">
      <t>メイサイ</t>
    </rPh>
    <rPh sb="23" eb="24">
      <t>トウ</t>
    </rPh>
    <rPh sb="37" eb="38">
      <t>ネガ</t>
    </rPh>
    <phoneticPr fontId="1" alignment="center"/>
  </si>
  <si>
    <t>備考</t>
    <rPh sb="0" eb="2">
      <t>ビコウ</t>
    </rPh>
    <phoneticPr fontId="1" alignment="center"/>
  </si>
  <si>
    <t>セット</t>
    <phoneticPr fontId="1" alignment="center"/>
  </si>
  <si>
    <t>日</t>
    <rPh sb="0" eb="1">
      <t>ニチ</t>
    </rPh>
    <phoneticPr fontId="15"/>
  </si>
  <si>
    <t>ヶ月</t>
    <rPh sb="1" eb="2">
      <t>ゲツ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</si>
</sst>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&quot;¥&quot;#,##0_);[Red]\(&quot;¥&quot;#,##0\)"/>
  </numFmts>
  <fonts count="26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28"/>
      <color indexed="8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8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4"/>
      <color indexed="8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4"/>
      <color indexed="8"/>
      <name val="游ゴシック"/>
      <family val="3"/>
      <charset val="128"/>
    </font>
    <font>
      <sz val="20"/>
      <color rgb="FF000000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1" tint="4.9989318521683403E-2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/>
      <bottom style="thick">
        <color theme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5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3" fontId="12" fillId="0" borderId="0" xfId="0" applyNumberFormat="1" applyFont="1"/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9" fontId="14" fillId="0" borderId="11" xfId="3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18" fillId="0" borderId="0" xfId="0" applyFont="1" applyAlignment="1">
      <alignment vertical="center"/>
    </xf>
    <xf numFmtId="9" fontId="19" fillId="0" borderId="0" xfId="3" applyFont="1">
      <alignment vertical="center"/>
    </xf>
    <xf numFmtId="9" fontId="18" fillId="0" borderId="0" xfId="0" applyNumberFormat="1" applyFont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20" fillId="0" borderId="0" xfId="0" applyFont="1"/>
    <xf numFmtId="0" fontId="1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1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22" fillId="0" borderId="0" xfId="0" applyFont="1"/>
    <xf numFmtId="0" fontId="22" fillId="0" borderId="0" xfId="0" applyFont="1" applyAlignment="1">
      <alignment horizontal="left"/>
    </xf>
    <xf numFmtId="3" fontId="8" fillId="0" borderId="15" xfId="0" applyNumberFormat="1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vertical="center"/>
    </xf>
    <xf numFmtId="3" fontId="10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24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3" fontId="8" fillId="0" borderId="15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177" fontId="10" fillId="0" borderId="6" xfId="4" applyNumberFormat="1" applyFont="1" applyFill="1" applyBorder="1" applyAlignment="1">
      <alignment vertical="center"/>
    </xf>
    <xf numFmtId="177" fontId="10" fillId="0" borderId="4" xfId="4" applyNumberFormat="1" applyFont="1" applyFill="1" applyBorder="1" applyAlignment="1">
      <alignment vertical="center"/>
    </xf>
    <xf numFmtId="0" fontId="12" fillId="0" borderId="1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7" fontId="10" fillId="0" borderId="6" xfId="4" applyNumberFormat="1" applyFont="1" applyFill="1" applyBorder="1" applyAlignment="1">
      <alignment horizontal="right" vertical="center"/>
    </xf>
    <xf numFmtId="177" fontId="10" fillId="0" borderId="4" xfId="4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23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8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77" fontId="14" fillId="0" borderId="13" xfId="4" applyNumberFormat="1" applyFont="1" applyFill="1" applyBorder="1" applyAlignment="1">
      <alignment horizontal="right" vertical="center"/>
    </xf>
    <xf numFmtId="177" fontId="14" fillId="0" borderId="5" xfId="4" applyNumberFormat="1" applyFont="1" applyFill="1" applyBorder="1" applyAlignment="1">
      <alignment horizontal="right" vertical="center"/>
    </xf>
    <xf numFmtId="177" fontId="14" fillId="0" borderId="3" xfId="4" applyNumberFormat="1" applyFont="1" applyFill="1" applyBorder="1" applyAlignment="1">
      <alignment horizontal="right" vertical="center"/>
    </xf>
    <xf numFmtId="177" fontId="14" fillId="0" borderId="6" xfId="4" applyNumberFormat="1" applyFont="1" applyBorder="1" applyAlignment="1">
      <alignment horizontal="right" vertical="center"/>
    </xf>
    <xf numFmtId="177" fontId="14" fillId="0" borderId="12" xfId="4" applyNumberFormat="1" applyFont="1" applyBorder="1" applyAlignment="1">
      <alignment horizontal="right" vertical="center"/>
    </xf>
    <xf numFmtId="177" fontId="14" fillId="0" borderId="4" xfId="4" applyNumberFormat="1" applyFont="1" applyBorder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177" fontId="17" fillId="0" borderId="2" xfId="0" applyNumberFormat="1" applyFont="1" applyBorder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</cellXfs>
  <cellStyles count="5">
    <cellStyle name="パーセント" xfId="3" builtinId="5"/>
    <cellStyle name="ハイパーリンク" xfId="1" builtinId="8" hidden="1"/>
    <cellStyle name="桁区切り" xfId="4" builtinId="6"/>
    <cellStyle name="標準" xfId="0" builtinId="0"/>
    <cellStyle name="表示済みのハイパーリンク" xfId="2" builtinId="9" hidde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P47"/>
  <sheetViews>
    <sheetView showGridLines="0" tabSelected="1" topLeftCell="A17" zoomScale="70" zoomScaleNormal="70" workbookViewId="0">
      <selection activeCell="D31" sqref="D31:I31"/>
    </sheetView>
  </sheetViews>
  <sheetFormatPr defaultColWidth="13" defaultRowHeight="19.5"/>
  <cols>
    <col min="1" max="1" width="7.125" style="1" customWidth="1"/>
    <col min="2" max="15" width="9.625" style="1" customWidth="1"/>
    <col min="16" max="16" width="7.125" style="1" customWidth="1"/>
    <col min="17" max="17" width="12.875" style="1" customWidth="1"/>
    <col min="18" max="16384" width="13" style="1"/>
  </cols>
  <sheetData>
    <row r="1" spans="1:16" ht="51" customHeight="1" thickBot="1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6" ht="50.25" customHeight="1" thickTop="1">
      <c r="B2" s="100" t="s">
        <v>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6" ht="21" customHeight="1">
      <c r="B3" s="63" t="s">
        <v>2</v>
      </c>
      <c r="C3" s="64"/>
      <c r="D3" s="67"/>
      <c r="E3" s="67"/>
      <c r="F3" s="67"/>
      <c r="G3" s="67"/>
      <c r="H3" s="67"/>
      <c r="I3" s="68"/>
      <c r="J3" s="12"/>
      <c r="K3" s="20" t="s">
        <v>3</v>
      </c>
      <c r="L3" s="57">
        <f ca="1">TODAY()</f>
        <v>45016</v>
      </c>
      <c r="M3" s="58"/>
      <c r="N3" s="58"/>
      <c r="O3" s="21"/>
      <c r="P3" s="22"/>
    </row>
    <row r="4" spans="1:16" ht="21" customHeight="1">
      <c r="B4" s="65"/>
      <c r="C4" s="66"/>
      <c r="D4" s="69"/>
      <c r="E4" s="69"/>
      <c r="F4" s="69"/>
      <c r="G4" s="69"/>
      <c r="H4" s="69"/>
      <c r="I4" s="70"/>
      <c r="J4" s="5"/>
      <c r="K4" s="23"/>
      <c r="L4" s="58"/>
      <c r="M4" s="58"/>
      <c r="N4" s="58"/>
      <c r="O4" s="24"/>
      <c r="P4" s="22"/>
    </row>
    <row r="5" spans="1:16" ht="21" customHeight="1">
      <c r="B5" s="71" t="s">
        <v>4</v>
      </c>
      <c r="C5" s="72"/>
      <c r="D5" s="75"/>
      <c r="E5" s="75"/>
      <c r="F5" s="75"/>
      <c r="G5" s="75"/>
      <c r="H5" s="75"/>
      <c r="I5" s="76"/>
      <c r="J5" s="5"/>
      <c r="K5" s="85" t="s">
        <v>5</v>
      </c>
      <c r="L5" s="85"/>
      <c r="M5" s="85"/>
      <c r="N5" s="85"/>
      <c r="O5" s="24"/>
      <c r="P5" s="22"/>
    </row>
    <row r="6" spans="1:16" ht="26.25" customHeight="1">
      <c r="B6" s="73"/>
      <c r="C6" s="74"/>
      <c r="D6" s="77"/>
      <c r="E6" s="77"/>
      <c r="F6" s="77"/>
      <c r="G6" s="77"/>
      <c r="H6" s="77"/>
      <c r="I6" s="78"/>
      <c r="J6" s="5"/>
      <c r="K6" s="36" t="s">
        <v>6</v>
      </c>
      <c r="L6" s="36"/>
      <c r="M6" s="36"/>
      <c r="N6" s="36"/>
      <c r="O6" s="23"/>
      <c r="P6" s="28"/>
    </row>
    <row r="7" spans="1:16" s="2" customFormat="1" ht="45.75" customHeight="1">
      <c r="A7" s="1"/>
      <c r="B7" s="39" t="s">
        <v>7</v>
      </c>
      <c r="C7" s="40"/>
      <c r="D7" s="41"/>
      <c r="E7" s="41"/>
      <c r="F7" s="41"/>
      <c r="G7" s="41"/>
      <c r="H7" s="41"/>
      <c r="I7" s="42"/>
      <c r="J7" s="5"/>
      <c r="K7" s="86" t="s">
        <v>8</v>
      </c>
      <c r="L7" s="86"/>
      <c r="M7" s="86"/>
      <c r="N7" s="86"/>
      <c r="O7" s="86"/>
      <c r="P7" s="86"/>
    </row>
    <row r="8" spans="1:16" s="2" customFormat="1" ht="45.75" customHeight="1">
      <c r="A8" s="1"/>
      <c r="B8" s="34" t="s">
        <v>9</v>
      </c>
      <c r="C8" s="55"/>
      <c r="D8" s="55"/>
      <c r="E8" s="55"/>
      <c r="F8" s="33" t="s">
        <v>10</v>
      </c>
      <c r="G8" s="55"/>
      <c r="H8" s="55"/>
      <c r="I8" s="56"/>
      <c r="J8" s="5"/>
      <c r="K8" s="89" t="s">
        <v>11</v>
      </c>
      <c r="L8" s="89"/>
      <c r="M8" s="89"/>
      <c r="N8" s="89"/>
      <c r="O8" s="89"/>
      <c r="P8" s="29"/>
    </row>
    <row r="9" spans="1:16" s="2" customFormat="1" ht="45.75" customHeight="1">
      <c r="A9" s="1"/>
      <c r="B9" s="50" t="s">
        <v>12</v>
      </c>
      <c r="C9" s="51"/>
      <c r="D9" s="52"/>
      <c r="E9" s="52"/>
      <c r="F9" s="52"/>
      <c r="G9" s="52"/>
      <c r="H9" s="52"/>
      <c r="I9" s="53"/>
      <c r="J9" s="5"/>
      <c r="K9" s="35"/>
      <c r="L9" s="35"/>
      <c r="M9" s="35"/>
      <c r="N9" s="35"/>
      <c r="O9" s="35"/>
      <c r="P9" s="29"/>
    </row>
    <row r="10" spans="1:16" s="2" customFormat="1" ht="45.75" customHeight="1">
      <c r="A10" s="1"/>
      <c r="B10" s="54"/>
      <c r="C10" s="52"/>
      <c r="D10" s="52"/>
      <c r="E10" s="52"/>
      <c r="F10" s="52"/>
      <c r="G10" s="52"/>
      <c r="H10" s="52"/>
      <c r="I10" s="53"/>
      <c r="J10" s="5"/>
      <c r="K10" s="35"/>
      <c r="L10" s="35"/>
      <c r="M10" s="35"/>
      <c r="N10" s="35"/>
      <c r="O10" s="35"/>
      <c r="P10" s="29"/>
    </row>
    <row r="11" spans="1:16" s="2" customFormat="1" ht="45.75" customHeight="1">
      <c r="A11" s="1"/>
      <c r="B11" s="43" t="s">
        <v>13</v>
      </c>
      <c r="C11" s="44"/>
      <c r="D11" s="44"/>
      <c r="E11" s="33"/>
      <c r="F11" s="33"/>
      <c r="G11" s="33"/>
      <c r="H11" s="33"/>
      <c r="I11" s="33"/>
      <c r="J11" s="5"/>
      <c r="K11" s="35"/>
      <c r="L11" s="35"/>
      <c r="M11" s="35"/>
      <c r="N11" s="35"/>
      <c r="O11" s="35"/>
      <c r="P11" s="29"/>
    </row>
    <row r="12" spans="1:16" s="2" customFormat="1" ht="33.75" customHeight="1">
      <c r="A12" s="1"/>
      <c r="B12" s="81" t="s">
        <v>14</v>
      </c>
      <c r="C12" s="81"/>
      <c r="D12" s="80" t="s">
        <v>15</v>
      </c>
      <c r="E12" s="80"/>
      <c r="F12" s="80"/>
      <c r="G12" s="80"/>
      <c r="H12" s="80"/>
      <c r="I12" s="80"/>
      <c r="J12" s="5"/>
      <c r="K12" s="105"/>
      <c r="L12" s="105"/>
      <c r="M12" s="105"/>
      <c r="N12" s="105"/>
      <c r="O12" s="105"/>
      <c r="P12" s="25"/>
    </row>
    <row r="13" spans="1:16" ht="33" customHeight="1">
      <c r="B13" s="82"/>
      <c r="C13" s="82"/>
      <c r="D13" s="79"/>
      <c r="E13" s="79"/>
      <c r="F13" s="79"/>
      <c r="G13" s="79"/>
      <c r="H13" s="79"/>
      <c r="I13" s="79"/>
      <c r="J13" s="5"/>
      <c r="K13" s="26"/>
      <c r="L13" s="27" t="s">
        <v>16</v>
      </c>
      <c r="M13" s="86" t="s">
        <v>17</v>
      </c>
      <c r="N13" s="86"/>
      <c r="O13" s="86"/>
      <c r="P13" s="22"/>
    </row>
    <row r="14" spans="1:16" ht="30" customHeight="1">
      <c r="B14" s="3"/>
      <c r="C14" s="4"/>
      <c r="D14" s="38"/>
      <c r="E14" s="38"/>
      <c r="F14" s="38"/>
      <c r="G14" s="38"/>
      <c r="H14" s="38"/>
      <c r="I14" s="38"/>
      <c r="J14" s="5"/>
      <c r="K14" s="26"/>
      <c r="L14" s="27" t="s">
        <v>18</v>
      </c>
      <c r="M14" s="86" t="s">
        <v>19</v>
      </c>
      <c r="N14" s="86"/>
      <c r="O14" s="86"/>
      <c r="P14" s="22"/>
    </row>
    <row r="15" spans="1:16" ht="30" customHeight="1">
      <c r="B15" s="3"/>
      <c r="C15" s="4"/>
      <c r="D15" s="17" t="s">
        <v>9</v>
      </c>
      <c r="E15" s="37"/>
      <c r="F15" s="37"/>
      <c r="G15" s="17" t="s">
        <v>10</v>
      </c>
      <c r="H15" s="37"/>
      <c r="I15" s="37"/>
      <c r="J15" s="5"/>
      <c r="K15" s="26"/>
      <c r="L15" s="26"/>
      <c r="M15" s="24"/>
      <c r="N15" s="24"/>
      <c r="O15" s="24"/>
      <c r="P15" s="22"/>
    </row>
    <row r="16" spans="1:16" ht="36.75" customHeight="1">
      <c r="B16" s="31" t="s">
        <v>20</v>
      </c>
      <c r="C16" s="31"/>
      <c r="D16" s="31"/>
      <c r="E16" s="32"/>
      <c r="F16" s="30"/>
      <c r="G16" s="30"/>
      <c r="H16" s="30"/>
      <c r="I16" s="30"/>
      <c r="J16" s="5"/>
      <c r="K16" s="88" t="s">
        <v>21</v>
      </c>
      <c r="L16" s="88"/>
      <c r="M16" s="88"/>
      <c r="N16" s="88"/>
      <c r="O16" s="88"/>
      <c r="P16" s="22"/>
    </row>
    <row r="17" spans="2:16" ht="36.75" customHeight="1">
      <c r="B17" s="45" t="s">
        <v>22</v>
      </c>
      <c r="C17" s="45"/>
      <c r="D17" s="45"/>
      <c r="E17" s="46"/>
      <c r="F17" s="46"/>
      <c r="G17" s="46"/>
      <c r="H17" s="46"/>
      <c r="I17" s="46"/>
      <c r="J17" s="5"/>
      <c r="K17" s="26"/>
      <c r="L17" s="26"/>
      <c r="M17" s="87" t="s">
        <v>23</v>
      </c>
      <c r="N17" s="87"/>
      <c r="O17" s="87"/>
      <c r="P17" s="22"/>
    </row>
    <row r="18" spans="2:16" ht="21" customHeight="1">
      <c r="B18" s="59" t="s">
        <v>24</v>
      </c>
      <c r="C18" s="59"/>
      <c r="D18" s="59"/>
      <c r="E18" s="112">
        <f>L36</f>
        <v>0</v>
      </c>
      <c r="F18" s="112"/>
      <c r="G18" s="112"/>
      <c r="H18" s="112"/>
      <c r="I18" s="114" t="s">
        <v>25</v>
      </c>
      <c r="J18" s="5"/>
      <c r="K18" s="6"/>
      <c r="L18" s="13"/>
      <c r="M18" s="116"/>
      <c r="N18" s="116"/>
      <c r="O18" s="116"/>
    </row>
    <row r="19" spans="2:16" ht="21" customHeight="1">
      <c r="B19" s="60"/>
      <c r="C19" s="60"/>
      <c r="D19" s="60"/>
      <c r="E19" s="113"/>
      <c r="F19" s="113"/>
      <c r="G19" s="113"/>
      <c r="H19" s="113"/>
      <c r="I19" s="115"/>
      <c r="J19" s="5"/>
      <c r="K19" s="6"/>
      <c r="L19" s="13"/>
      <c r="M19" s="116"/>
      <c r="N19" s="116"/>
      <c r="O19" s="116"/>
    </row>
    <row r="20" spans="2:16" ht="21.75" customHeight="1">
      <c r="B20" s="96" t="s">
        <v>26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2:16" ht="30" customHeight="1">
      <c r="B21" s="47" t="s">
        <v>27</v>
      </c>
      <c r="C21" s="48"/>
      <c r="D21" s="47" t="s">
        <v>28</v>
      </c>
      <c r="E21" s="49"/>
      <c r="F21" s="49"/>
      <c r="G21" s="49"/>
      <c r="H21" s="49"/>
      <c r="I21" s="48"/>
      <c r="J21" s="47" t="s">
        <v>29</v>
      </c>
      <c r="K21" s="48"/>
      <c r="L21" s="47" t="s">
        <v>30</v>
      </c>
      <c r="M21" s="48"/>
      <c r="N21" s="47" t="s">
        <v>31</v>
      </c>
      <c r="O21" s="48"/>
    </row>
    <row r="22" spans="2:16" ht="30" customHeight="1">
      <c r="B22" s="47" t="s">
        <v>32</v>
      </c>
      <c r="C22" s="48"/>
      <c r="D22" s="47" t="s">
        <v>33</v>
      </c>
      <c r="E22" s="49"/>
      <c r="F22" s="49"/>
      <c r="G22" s="49"/>
      <c r="H22" s="49"/>
      <c r="I22" s="48"/>
      <c r="J22" s="9"/>
      <c r="K22" s="8" t="s">
        <v>34</v>
      </c>
      <c r="L22" s="61"/>
      <c r="M22" s="62"/>
      <c r="N22" s="83" t="str">
        <f>IF(L22="","",J22*L22)</f>
        <v/>
      </c>
      <c r="O22" s="84"/>
    </row>
    <row r="23" spans="2:16" ht="30" customHeight="1">
      <c r="B23" s="47" t="s">
        <v>35</v>
      </c>
      <c r="C23" s="48"/>
      <c r="D23" s="47" t="s">
        <v>36</v>
      </c>
      <c r="E23" s="49"/>
      <c r="F23" s="49"/>
      <c r="G23" s="49"/>
      <c r="H23" s="49"/>
      <c r="I23" s="48"/>
      <c r="J23" s="9"/>
      <c r="K23" s="8" t="s">
        <v>34</v>
      </c>
      <c r="L23" s="61"/>
      <c r="M23" s="62"/>
      <c r="N23" s="83" t="str">
        <f t="shared" ref="N23:N33" si="0">IF(L23="","",J23*L23)</f>
        <v/>
      </c>
      <c r="O23" s="84"/>
    </row>
    <row r="24" spans="2:16" ht="30" customHeight="1">
      <c r="B24" s="47" t="s">
        <v>37</v>
      </c>
      <c r="C24" s="48"/>
      <c r="D24" s="47" t="s">
        <v>38</v>
      </c>
      <c r="E24" s="49"/>
      <c r="F24" s="49"/>
      <c r="G24" s="49"/>
      <c r="H24" s="49"/>
      <c r="I24" s="48"/>
      <c r="J24" s="9"/>
      <c r="K24" s="8" t="s">
        <v>39</v>
      </c>
      <c r="L24" s="61"/>
      <c r="M24" s="62"/>
      <c r="N24" s="83" t="str">
        <f t="shared" si="0"/>
        <v/>
      </c>
      <c r="O24" s="84"/>
    </row>
    <row r="25" spans="2:16" ht="30" customHeight="1">
      <c r="B25" s="47" t="s">
        <v>40</v>
      </c>
      <c r="C25" s="48"/>
      <c r="D25" s="47" t="s">
        <v>41</v>
      </c>
      <c r="E25" s="49"/>
      <c r="F25" s="49"/>
      <c r="G25" s="49"/>
      <c r="H25" s="49"/>
      <c r="I25" s="48"/>
      <c r="J25" s="9"/>
      <c r="K25" s="8" t="s">
        <v>39</v>
      </c>
      <c r="L25" s="61"/>
      <c r="M25" s="62"/>
      <c r="N25" s="83" t="str">
        <f t="shared" si="0"/>
        <v/>
      </c>
      <c r="O25" s="84"/>
    </row>
    <row r="26" spans="2:16" ht="30" customHeight="1">
      <c r="B26" s="47" t="s">
        <v>42</v>
      </c>
      <c r="C26" s="48"/>
      <c r="D26" s="47" t="s">
        <v>43</v>
      </c>
      <c r="E26" s="49"/>
      <c r="F26" s="49"/>
      <c r="G26" s="49"/>
      <c r="H26" s="49"/>
      <c r="I26" s="48"/>
      <c r="J26" s="9"/>
      <c r="K26" s="8" t="s">
        <v>39</v>
      </c>
      <c r="L26" s="61"/>
      <c r="M26" s="62"/>
      <c r="N26" s="83" t="str">
        <f t="shared" si="0"/>
        <v/>
      </c>
      <c r="O26" s="84"/>
    </row>
    <row r="27" spans="2:16" ht="30" customHeight="1">
      <c r="B27" s="47" t="s">
        <v>44</v>
      </c>
      <c r="C27" s="48"/>
      <c r="D27" s="47" t="s">
        <v>45</v>
      </c>
      <c r="E27" s="49"/>
      <c r="F27" s="49"/>
      <c r="G27" s="49"/>
      <c r="H27" s="49"/>
      <c r="I27" s="48"/>
      <c r="J27" s="9"/>
      <c r="K27" s="8" t="s">
        <v>39</v>
      </c>
      <c r="L27" s="61"/>
      <c r="M27" s="62"/>
      <c r="N27" s="83" t="str">
        <f t="shared" si="0"/>
        <v/>
      </c>
      <c r="O27" s="84"/>
    </row>
    <row r="28" spans="2:16" ht="30" customHeight="1">
      <c r="B28" s="47" t="s">
        <v>46</v>
      </c>
      <c r="C28" s="48"/>
      <c r="D28" s="47" t="s">
        <v>47</v>
      </c>
      <c r="E28" s="49"/>
      <c r="F28" s="49"/>
      <c r="G28" s="49"/>
      <c r="H28" s="49"/>
      <c r="I28" s="48"/>
      <c r="J28" s="9"/>
      <c r="K28" s="8" t="s">
        <v>39</v>
      </c>
      <c r="L28" s="61"/>
      <c r="M28" s="62"/>
      <c r="N28" s="83" t="str">
        <f t="shared" si="0"/>
        <v/>
      </c>
      <c r="O28" s="84"/>
    </row>
    <row r="29" spans="2:16" ht="30" customHeight="1">
      <c r="B29" s="47" t="s">
        <v>48</v>
      </c>
      <c r="C29" s="48"/>
      <c r="D29" s="47" t="s">
        <v>49</v>
      </c>
      <c r="E29" s="49"/>
      <c r="F29" s="49"/>
      <c r="G29" s="49"/>
      <c r="H29" s="49"/>
      <c r="I29" s="48"/>
      <c r="J29" s="9"/>
      <c r="K29" s="8" t="s">
        <v>39</v>
      </c>
      <c r="L29" s="61"/>
      <c r="M29" s="62"/>
      <c r="N29" s="83" t="str">
        <f t="shared" si="0"/>
        <v/>
      </c>
      <c r="O29" s="84"/>
    </row>
    <row r="30" spans="2:16" ht="30" customHeight="1">
      <c r="B30" s="47" t="s">
        <v>50</v>
      </c>
      <c r="C30" s="48"/>
      <c r="D30" s="47" t="s">
        <v>51</v>
      </c>
      <c r="E30" s="49"/>
      <c r="F30" s="49"/>
      <c r="G30" s="49"/>
      <c r="H30" s="49"/>
      <c r="I30" s="48"/>
      <c r="J30" s="9"/>
      <c r="K30" s="8" t="s">
        <v>39</v>
      </c>
      <c r="L30" s="61"/>
      <c r="M30" s="62"/>
      <c r="N30" s="83" t="str">
        <f t="shared" si="0"/>
        <v/>
      </c>
      <c r="O30" s="84"/>
    </row>
    <row r="31" spans="2:16" ht="30" customHeight="1">
      <c r="B31" s="47" t="s">
        <v>52</v>
      </c>
      <c r="C31" s="48"/>
      <c r="D31" s="47" t="s">
        <v>53</v>
      </c>
      <c r="E31" s="49"/>
      <c r="F31" s="49"/>
      <c r="G31" s="49"/>
      <c r="H31" s="49"/>
      <c r="I31" s="48"/>
      <c r="J31" s="9"/>
      <c r="K31" s="8" t="s">
        <v>39</v>
      </c>
      <c r="L31" s="61"/>
      <c r="M31" s="62"/>
      <c r="N31" s="83" t="str">
        <f t="shared" si="0"/>
        <v/>
      </c>
      <c r="O31" s="84"/>
    </row>
    <row r="32" spans="2:16" ht="30" customHeight="1">
      <c r="B32" s="47" t="s">
        <v>54</v>
      </c>
      <c r="C32" s="48"/>
      <c r="D32" s="47" t="s">
        <v>55</v>
      </c>
      <c r="E32" s="49"/>
      <c r="F32" s="49"/>
      <c r="G32" s="49"/>
      <c r="H32" s="49"/>
      <c r="I32" s="48"/>
      <c r="J32" s="9"/>
      <c r="K32" s="8" t="s">
        <v>39</v>
      </c>
      <c r="L32" s="61"/>
      <c r="M32" s="62"/>
      <c r="N32" s="83" t="str">
        <f t="shared" si="0"/>
        <v/>
      </c>
      <c r="O32" s="84"/>
    </row>
    <row r="33" spans="1:15" ht="30" customHeight="1">
      <c r="B33" s="47"/>
      <c r="C33" s="48"/>
      <c r="D33" s="47" t="s">
        <v>56</v>
      </c>
      <c r="E33" s="49"/>
      <c r="F33" s="49"/>
      <c r="G33" s="49"/>
      <c r="H33" s="49"/>
      <c r="I33" s="48"/>
      <c r="J33" s="9"/>
      <c r="K33" s="8" t="s">
        <v>57</v>
      </c>
      <c r="L33" s="61"/>
      <c r="M33" s="62"/>
      <c r="N33" s="83" t="str">
        <f t="shared" si="0"/>
        <v/>
      </c>
      <c r="O33" s="84"/>
    </row>
    <row r="34" spans="1:15" ht="30" customHeight="1">
      <c r="B34" s="7"/>
      <c r="C34" s="7"/>
      <c r="D34" s="7"/>
      <c r="E34" s="7"/>
      <c r="F34" s="7"/>
      <c r="G34" s="7"/>
      <c r="H34" s="7"/>
      <c r="I34" s="7"/>
      <c r="J34" s="93" t="s">
        <v>58</v>
      </c>
      <c r="K34" s="94"/>
      <c r="L34" s="106">
        <f>SUM(N22:O33)</f>
        <v>0</v>
      </c>
      <c r="M34" s="107"/>
      <c r="N34" s="107"/>
      <c r="O34" s="108"/>
    </row>
    <row r="35" spans="1:15" ht="30" customHeight="1">
      <c r="J35" s="10" t="s">
        <v>59</v>
      </c>
      <c r="K35" s="11">
        <v>0.1</v>
      </c>
      <c r="L35" s="106">
        <f>PRODUCT(L34,K35)</f>
        <v>0</v>
      </c>
      <c r="M35" s="107"/>
      <c r="N35" s="107"/>
      <c r="O35" s="108"/>
    </row>
    <row r="36" spans="1:15" ht="30" customHeight="1">
      <c r="J36" s="91" t="s">
        <v>60</v>
      </c>
      <c r="K36" s="92"/>
      <c r="L36" s="109">
        <f>SUM(L34,L35)</f>
        <v>0</v>
      </c>
      <c r="M36" s="110"/>
      <c r="N36" s="110"/>
      <c r="O36" s="111"/>
    </row>
    <row r="37" spans="1:15" ht="34.5" customHeight="1">
      <c r="B37" s="90" t="s">
        <v>61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</row>
    <row r="38" spans="1:15" ht="29.25" customHeight="1">
      <c r="B38" s="102" t="s">
        <v>62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4"/>
    </row>
    <row r="39" spans="1:15" ht="57" customHeight="1"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  <row r="40" spans="1:15" ht="24.75" customHeight="1">
      <c r="A40" s="19"/>
      <c r="B40" s="14" t="s">
        <v>39</v>
      </c>
      <c r="C40" s="15">
        <v>0.08</v>
      </c>
      <c r="D40" s="18"/>
      <c r="E40" s="18"/>
      <c r="F40" s="18"/>
    </row>
    <row r="41" spans="1:15">
      <c r="A41" s="19"/>
      <c r="B41" s="14" t="s">
        <v>57</v>
      </c>
      <c r="C41" s="16">
        <v>0.1</v>
      </c>
      <c r="D41" s="18"/>
      <c r="E41" s="18"/>
      <c r="F41" s="18"/>
    </row>
    <row r="42" spans="1:15">
      <c r="A42" s="19"/>
      <c r="B42" s="19" t="s">
        <v>63</v>
      </c>
      <c r="C42" s="14"/>
      <c r="D42" s="18"/>
      <c r="E42" s="18"/>
      <c r="F42" s="18"/>
    </row>
    <row r="43" spans="1:15">
      <c r="A43" s="19"/>
      <c r="B43" s="14" t="s">
        <v>64</v>
      </c>
      <c r="C43" s="14"/>
      <c r="D43" s="18"/>
      <c r="E43" s="18"/>
      <c r="F43" s="18"/>
    </row>
    <row r="44" spans="1:15">
      <c r="A44" s="19"/>
      <c r="B44" s="14" t="s">
        <v>65</v>
      </c>
      <c r="C44" s="14"/>
      <c r="D44" s="18"/>
      <c r="E44" s="18"/>
      <c r="F44" s="18"/>
    </row>
    <row r="45" spans="1:15">
      <c r="A45" s="18"/>
      <c r="B45" s="18"/>
      <c r="C45" s="18"/>
      <c r="D45" s="18"/>
      <c r="E45" s="18"/>
      <c r="F45" s="18"/>
    </row>
    <row r="46" spans="1:15">
      <c r="A46" s="18"/>
      <c r="B46" s="18"/>
      <c r="C46" s="18"/>
      <c r="D46" s="18"/>
      <c r="E46" s="18"/>
      <c r="F46" s="18"/>
    </row>
    <row r="47" spans="1:15">
      <c r="A47" s="18"/>
      <c r="B47" s="18"/>
      <c r="C47" s="18"/>
      <c r="D47" s="18"/>
      <c r="E47" s="18"/>
      <c r="F47" s="18"/>
    </row>
  </sheetData>
  <mergeCells count="100">
    <mergeCell ref="B23:C23"/>
    <mergeCell ref="B25:C25"/>
    <mergeCell ref="D22:I22"/>
    <mergeCell ref="D23:I23"/>
    <mergeCell ref="B24:C24"/>
    <mergeCell ref="D24:I24"/>
    <mergeCell ref="N30:O30"/>
    <mergeCell ref="L30:M30"/>
    <mergeCell ref="E18:H19"/>
    <mergeCell ref="I18:I19"/>
    <mergeCell ref="L28:M28"/>
    <mergeCell ref="L29:M29"/>
    <mergeCell ref="D28:I28"/>
    <mergeCell ref="D29:I29"/>
    <mergeCell ref="L24:M24"/>
    <mergeCell ref="L27:M27"/>
    <mergeCell ref="N24:O24"/>
    <mergeCell ref="N27:O27"/>
    <mergeCell ref="M18:O18"/>
    <mergeCell ref="M19:O19"/>
    <mergeCell ref="L23:M23"/>
    <mergeCell ref="L25:M25"/>
    <mergeCell ref="B1:O1"/>
    <mergeCell ref="B20:O20"/>
    <mergeCell ref="B39:O39"/>
    <mergeCell ref="J21:K21"/>
    <mergeCell ref="B2:O2"/>
    <mergeCell ref="B38:O38"/>
    <mergeCell ref="N23:O23"/>
    <mergeCell ref="N25:O25"/>
    <mergeCell ref="N26:O26"/>
    <mergeCell ref="N28:O28"/>
    <mergeCell ref="N29:O29"/>
    <mergeCell ref="N31:O31"/>
    <mergeCell ref="K12:O12"/>
    <mergeCell ref="L34:O34"/>
    <mergeCell ref="L35:O35"/>
    <mergeCell ref="L36:O36"/>
    <mergeCell ref="B37:O37"/>
    <mergeCell ref="L31:M31"/>
    <mergeCell ref="L33:M33"/>
    <mergeCell ref="N33:O33"/>
    <mergeCell ref="J36:K36"/>
    <mergeCell ref="J34:K34"/>
    <mergeCell ref="L32:M32"/>
    <mergeCell ref="N32:O32"/>
    <mergeCell ref="B32:C32"/>
    <mergeCell ref="D32:I32"/>
    <mergeCell ref="L26:M26"/>
    <mergeCell ref="N22:O22"/>
    <mergeCell ref="K5:N5"/>
    <mergeCell ref="K7:P7"/>
    <mergeCell ref="M14:O14"/>
    <mergeCell ref="M17:O17"/>
    <mergeCell ref="K16:O16"/>
    <mergeCell ref="K8:O8"/>
    <mergeCell ref="M13:O13"/>
    <mergeCell ref="L3:N3"/>
    <mergeCell ref="B18:D19"/>
    <mergeCell ref="L21:M21"/>
    <mergeCell ref="N21:O21"/>
    <mergeCell ref="L22:M22"/>
    <mergeCell ref="D21:I21"/>
    <mergeCell ref="B3:C4"/>
    <mergeCell ref="D3:I4"/>
    <mergeCell ref="B5:C6"/>
    <mergeCell ref="B22:C22"/>
    <mergeCell ref="L4:N4"/>
    <mergeCell ref="D5:I6"/>
    <mergeCell ref="D13:I13"/>
    <mergeCell ref="D12:I12"/>
    <mergeCell ref="B12:C12"/>
    <mergeCell ref="B13:C13"/>
    <mergeCell ref="B17:D17"/>
    <mergeCell ref="E17:I17"/>
    <mergeCell ref="B21:C21"/>
    <mergeCell ref="D31:I31"/>
    <mergeCell ref="D33:I33"/>
    <mergeCell ref="B33:C33"/>
    <mergeCell ref="D30:I30"/>
    <mergeCell ref="B31:C31"/>
    <mergeCell ref="B28:C28"/>
    <mergeCell ref="B29:C29"/>
    <mergeCell ref="B30:C30"/>
    <mergeCell ref="D25:I25"/>
    <mergeCell ref="D26:I26"/>
    <mergeCell ref="B27:C27"/>
    <mergeCell ref="D27:I27"/>
    <mergeCell ref="B26:C26"/>
    <mergeCell ref="E15:F15"/>
    <mergeCell ref="H15:I15"/>
    <mergeCell ref="D14:I14"/>
    <mergeCell ref="B7:C7"/>
    <mergeCell ref="D7:I7"/>
    <mergeCell ref="B11:D11"/>
    <mergeCell ref="B9:C9"/>
    <mergeCell ref="D9:I9"/>
    <mergeCell ref="B10:I10"/>
    <mergeCell ref="C8:E8"/>
    <mergeCell ref="G8:I8"/>
  </mergeCells>
  <phoneticPr fontId="1" alignment="center"/>
  <dataValidations count="2">
    <dataValidation type="list" allowBlank="1" showInputMessage="1" showErrorMessage="1" sqref="K35" xr:uid="{00000000-0002-0000-0000-000001000000}">
      <formula1>$C$40:$C$41</formula1>
    </dataValidation>
    <dataValidation type="list" allowBlank="1" showInputMessage="1" showErrorMessage="1" sqref="K22:K33" xr:uid="{00000000-0002-0000-0000-000000000000}">
      <formula1>$B$40:$B$44</formula1>
    </dataValidation>
  </dataValidations>
  <printOptions horizontalCentered="1" verticalCentered="1"/>
  <pageMargins left="0.19685039370078741" right="0" top="0" bottom="0" header="0" footer="0"/>
  <pageSetup paperSize="9" scale="68" orientation="portrait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Misoca株式会社</Manager>
  <Company>Misoca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株式会社Misoca</dc:creator>
  <cp:keywords/>
  <dc:description/>
  <cp:lastModifiedBy/>
  <cp:revision/>
  <dcterms:created xsi:type="dcterms:W3CDTF">2019-05-29T04:21:10Z</dcterms:created>
  <dcterms:modified xsi:type="dcterms:W3CDTF">2023-03-31T05:53:52Z</dcterms:modified>
  <cp:category/>
  <cp:contentStatus/>
</cp:coreProperties>
</file>